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6" i="1"/>
</calcChain>
</file>

<file path=xl/sharedStrings.xml><?xml version="1.0" encoding="utf-8"?>
<sst xmlns="http://schemas.openxmlformats.org/spreadsheetml/2006/main" count="70" uniqueCount="50">
  <si>
    <t>Наименование</t>
  </si>
  <si>
    <t>Цена за ед. (тенге)</t>
  </si>
  <si>
    <t>Сумма (тенге)</t>
  </si>
  <si>
    <t>шт</t>
  </si>
  <si>
    <t xml:space="preserve">Игла для спинальной анестезии в наборе с проводниковыми иглами с заточкой " Карандаш" с боковым отверстием </t>
  </si>
  <si>
    <t>Гигрометр ВИТ-1</t>
  </si>
  <si>
    <t>раствор для инъекции 10 мг/мл, по 1 мл</t>
  </si>
  <si>
    <t>ампул</t>
  </si>
  <si>
    <t xml:space="preserve">Фамотидин </t>
  </si>
  <si>
    <t>порошок лиофилизированный для приготовления раствора для инъекций 5,0 мл</t>
  </si>
  <si>
    <t>Фенилэфрин</t>
  </si>
  <si>
    <t>Планшет для определения группы крови на 50 лунок</t>
  </si>
  <si>
    <t>поверхность обладает свойством формировать правильную плоскую каплю, что идеально способствует наблюдению агглютинации. Лунки имеют бортики, препятствующие растеканию реагентов. Буквенно-цифровая маркировка максимально облегчает организацию анализа.</t>
  </si>
  <si>
    <t>Спирт этиловый 70 %</t>
  </si>
  <si>
    <t>раствор спирта этилового 70 % по 50 мл</t>
  </si>
  <si>
    <t>фл</t>
  </si>
  <si>
    <t>Спирт этиловый 90 %</t>
  </si>
  <si>
    <t>раствор спирта этилового 90 % по 50 мл</t>
  </si>
  <si>
    <t>Нить хирургическая нерассасывающаяся стерильная. Нить капроновая (полиамидная), плетеная,   неокрашенная (белая) -2 (метрикс5- 75см) HR-40</t>
  </si>
  <si>
    <t>Нить хирургическая нерассасывающаяся стерильная. Нить капроновая (полиамидная), плетеная,   неокрашенная (белая) -2/0 (метрикс3- 75см) HR-25</t>
  </si>
  <si>
    <t>Нить хирургическая нерассасывающаяся стерильная. Нить капроновая (полиамидная), плетеная,   неокрашенная (белая) 3/0 - (метрикс 2- 75см) HR-20</t>
  </si>
  <si>
    <t>Нить хирургическая нерассасывающаяся стерильная. Нить капроновая (полиамидная), плетеная,   неокрашенная (белая)1 - (метрикс4-75c) HR-30</t>
  </si>
  <si>
    <t>Шовный материал стерильный. Ситетический рассасывающийся (полиглактин 910) 1 (4) plys СТ 45mm 1\2 c, 90 см</t>
  </si>
  <si>
    <t>Шовный материал стерильный. Синтетический рассасывающийся (полигликантин 910) 2/0(3) plys СТ 22mm 1|2c,75см.</t>
  </si>
  <si>
    <t>Шовный материал стерильный.Синтетический рассасывающийся (полигликантин 910) 2/0(3) plys СТ 26mm 1|2c,75см.</t>
  </si>
  <si>
    <t>Шовный материал стерильный. Моноволоконный полипропилен синтетический нерассасывающийся 2/0(3) МН-1, 31mm 1|2c,75см.</t>
  </si>
  <si>
    <t>Шовный материал стерильный. Моноволоконный полипропилен синтетический нерассасывающийся 3/0(2) SH, 26mm 1|2c,90см.</t>
  </si>
  <si>
    <t>Фильтр для КСКФ</t>
  </si>
  <si>
    <t>№ п/п</t>
  </si>
  <si>
    <t>Ед. изм.</t>
  </si>
  <si>
    <t>Кол-во</t>
  </si>
  <si>
    <t>Итого:</t>
  </si>
  <si>
    <t>Техническая характеристика</t>
  </si>
  <si>
    <t>производитель Vibraun G 26, длина 88 мм</t>
  </si>
  <si>
    <t>производитель Vibraun G 25, длина 88 мм</t>
  </si>
  <si>
    <t>производитель Vibraun G 27, длина 88 мм</t>
  </si>
  <si>
    <t>психометрический ВИТ- 1 с аспирации от  0,5 до 1,0 м/с</t>
  </si>
  <si>
    <t>нить капроновая (полиамидная), плетеная,   неокрашенная (белая) -2 (метрикс5- 75см) HR-40</t>
  </si>
  <si>
    <t>нить капроновая (полиамидная), плетеная,   неокрашенная (белая) -2/0 (метрикс3- 75см) HR-25</t>
  </si>
  <si>
    <t>нить капроновая (полиамидная), плетеная,   неокрашенная (белая) 3/0 - (метрикс 2- 75см) HR-20</t>
  </si>
  <si>
    <t>нить капроновая (полиамидная), плетеная,   неокрашенная (белая)1 - (метрикс4-75c) HR-30</t>
  </si>
  <si>
    <t>синтетический рассасывающийся (полиглактин 910) 1 (4) plys СТ 45mm 1\2 c, 90 см</t>
  </si>
  <si>
    <t>синтетический рассасывающийся (полигликантин 910) 2/0(3) plys СТ 22mm 1|2c,75см.</t>
  </si>
  <si>
    <t>синтетический рассасывающийся (полигликантин 910) 2/0(3) plys СТ 26mm 1|2c,75см.</t>
  </si>
  <si>
    <t>моноволоконный полипропилен синтетический нерассасывающийся 2/0(3) МН-1, 31mm 1|2c,75см.</t>
  </si>
  <si>
    <t>моноволоконный полипропилен синтетический нерассасывающийся 3/0(2) SH, 26mm 1|2c,90см.</t>
  </si>
  <si>
    <t>комплекты запасных фильтров для каробок стерилизационных круглых КСКФ,КФ условным объемом 12,18 дм3</t>
  </si>
  <si>
    <t>комплекты запасных фильтров для каробок стерилизационных круглых КСКФ,КФ условным объемом 9 дм3</t>
  </si>
  <si>
    <t>ГОБМП</t>
  </si>
  <si>
    <t>Приложение 1 к объявлению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</si>
</sst>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777777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2" fillId="0" borderId="0" xfId="0" applyFont="1" applyAlignment="1">
      <alignment horizontal="right"/>
    </xf>
    <xf numFmtId="0" fontId="1" fillId="0" borderId="0" xfId="0" applyFont="1"/>
    <xf numFmtId="2" fontId="1" fillId="0" borderId="0" xfId="0" applyNumberFormat="1" applyFont="1" applyAlignment="1">
      <alignment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6"/>
  <sheetViews>
    <sheetView tabSelected="1" topLeftCell="A19" workbookViewId="0">
      <selection sqref="A1:G26"/>
    </sheetView>
  </sheetViews>
  <sheetFormatPr defaultRowHeight="15.75" x14ac:dyDescent="0.25"/>
  <cols>
    <col min="1" max="1" width="6.5703125" style="13" customWidth="1"/>
    <col min="2" max="2" width="44.5703125" style="14" customWidth="1"/>
    <col min="3" max="3" width="42.28515625" style="14" customWidth="1"/>
    <col min="4" max="4" width="13.5703125" style="13" customWidth="1"/>
    <col min="5" max="5" width="14.28515625" style="13" customWidth="1"/>
    <col min="6" max="6" width="18.28515625" style="13" customWidth="1"/>
    <col min="7" max="7" width="15.42578125" style="13" customWidth="1"/>
    <col min="8" max="16384" width="9.140625" style="13"/>
  </cols>
  <sheetData>
    <row r="1" spans="1:17" s="13" customFormat="1" x14ac:dyDescent="0.25">
      <c r="A1" s="12" t="s">
        <v>49</v>
      </c>
      <c r="B1" s="12"/>
      <c r="C1" s="12"/>
      <c r="D1" s="12"/>
      <c r="E1" s="12"/>
      <c r="F1" s="12"/>
      <c r="G1" s="12"/>
    </row>
    <row r="2" spans="1:17" s="13" customFormat="1" x14ac:dyDescent="0.25">
      <c r="B2" s="14"/>
      <c r="C2" s="14"/>
    </row>
    <row r="3" spans="1:17" s="13" customFormat="1" x14ac:dyDescent="0.25">
      <c r="A3" s="15" t="s">
        <v>48</v>
      </c>
      <c r="B3" s="15"/>
      <c r="C3" s="15"/>
      <c r="D3" s="15"/>
      <c r="E3" s="15"/>
      <c r="F3" s="15"/>
      <c r="G3" s="15"/>
    </row>
    <row r="4" spans="1:17" s="13" customFormat="1" x14ac:dyDescent="0.25">
      <c r="B4" s="14"/>
      <c r="C4" s="14"/>
    </row>
    <row r="5" spans="1:17" s="13" customFormat="1" ht="31.5" x14ac:dyDescent="0.25">
      <c r="A5" s="2" t="s">
        <v>28</v>
      </c>
      <c r="B5" s="3" t="s">
        <v>0</v>
      </c>
      <c r="C5" s="3" t="s">
        <v>32</v>
      </c>
      <c r="D5" s="2" t="s">
        <v>29</v>
      </c>
      <c r="E5" s="2" t="s">
        <v>30</v>
      </c>
      <c r="F5" s="2" t="s">
        <v>1</v>
      </c>
      <c r="G5" s="2" t="s">
        <v>2</v>
      </c>
    </row>
    <row r="6" spans="1:17" s="13" customFormat="1" ht="47.25" x14ac:dyDescent="0.25">
      <c r="A6" s="1">
        <v>1</v>
      </c>
      <c r="B6" s="8" t="s">
        <v>4</v>
      </c>
      <c r="C6" s="8" t="s">
        <v>33</v>
      </c>
      <c r="D6" s="1" t="s">
        <v>3</v>
      </c>
      <c r="E6" s="7">
        <v>300</v>
      </c>
      <c r="F6" s="7">
        <v>3800</v>
      </c>
      <c r="G6" s="7">
        <f>E6*F6</f>
        <v>1140000</v>
      </c>
    </row>
    <row r="7" spans="1:17" s="13" customFormat="1" ht="47.25" x14ac:dyDescent="0.25">
      <c r="A7" s="1">
        <v>2</v>
      </c>
      <c r="B7" s="8" t="s">
        <v>4</v>
      </c>
      <c r="C7" s="8" t="s">
        <v>34</v>
      </c>
      <c r="D7" s="1" t="s">
        <v>3</v>
      </c>
      <c r="E7" s="7">
        <v>100</v>
      </c>
      <c r="F7" s="7">
        <v>3800</v>
      </c>
      <c r="G7" s="7">
        <f t="shared" ref="G7:G25" si="0">E7*F7</f>
        <v>380000</v>
      </c>
    </row>
    <row r="8" spans="1:17" s="13" customFormat="1" ht="47.25" x14ac:dyDescent="0.25">
      <c r="A8" s="1">
        <v>3</v>
      </c>
      <c r="B8" s="8" t="s">
        <v>4</v>
      </c>
      <c r="C8" s="8" t="s">
        <v>35</v>
      </c>
      <c r="D8" s="1" t="s">
        <v>3</v>
      </c>
      <c r="E8" s="7">
        <v>100</v>
      </c>
      <c r="F8" s="7">
        <v>3800</v>
      </c>
      <c r="G8" s="7">
        <f t="shared" si="0"/>
        <v>380000</v>
      </c>
    </row>
    <row r="9" spans="1:17" s="13" customFormat="1" ht="31.5" x14ac:dyDescent="0.25">
      <c r="A9" s="1">
        <v>4</v>
      </c>
      <c r="B9" s="8" t="s">
        <v>5</v>
      </c>
      <c r="C9" s="8" t="s">
        <v>36</v>
      </c>
      <c r="D9" s="1" t="s">
        <v>3</v>
      </c>
      <c r="E9" s="7">
        <v>20</v>
      </c>
      <c r="F9" s="7">
        <v>2700</v>
      </c>
      <c r="G9" s="7">
        <f t="shared" si="0"/>
        <v>54000</v>
      </c>
    </row>
    <row r="10" spans="1:17" s="13" customFormat="1" ht="26.25" customHeight="1" x14ac:dyDescent="0.25">
      <c r="A10" s="1">
        <v>5</v>
      </c>
      <c r="B10" s="8" t="s">
        <v>10</v>
      </c>
      <c r="C10" s="8" t="s">
        <v>6</v>
      </c>
      <c r="D10" s="1" t="s">
        <v>7</v>
      </c>
      <c r="E10" s="7">
        <v>50</v>
      </c>
      <c r="F10" s="7">
        <v>60</v>
      </c>
      <c r="G10" s="7">
        <f t="shared" si="0"/>
        <v>3000</v>
      </c>
    </row>
    <row r="11" spans="1:17" s="13" customFormat="1" ht="47.25" x14ac:dyDescent="0.25">
      <c r="A11" s="1">
        <v>6</v>
      </c>
      <c r="B11" s="8" t="s">
        <v>8</v>
      </c>
      <c r="C11" s="8" t="s">
        <v>9</v>
      </c>
      <c r="D11" s="1" t="s">
        <v>7</v>
      </c>
      <c r="E11" s="7">
        <v>800</v>
      </c>
      <c r="F11" s="7">
        <v>438</v>
      </c>
      <c r="G11" s="7">
        <f t="shared" si="0"/>
        <v>350400</v>
      </c>
    </row>
    <row r="12" spans="1:17" s="13" customFormat="1" ht="133.15" customHeight="1" x14ac:dyDescent="0.25">
      <c r="A12" s="1">
        <v>7</v>
      </c>
      <c r="B12" s="8" t="s">
        <v>11</v>
      </c>
      <c r="C12" s="8" t="s">
        <v>12</v>
      </c>
      <c r="D12" s="1" t="s">
        <v>3</v>
      </c>
      <c r="E12" s="7">
        <v>5</v>
      </c>
      <c r="F12" s="7">
        <v>2000</v>
      </c>
      <c r="G12" s="7">
        <f t="shared" si="0"/>
        <v>10000</v>
      </c>
      <c r="N12" s="10"/>
      <c r="O12" s="10"/>
      <c r="P12" s="10"/>
      <c r="Q12" s="10"/>
    </row>
    <row r="13" spans="1:17" s="13" customFormat="1" ht="37.9" customHeight="1" x14ac:dyDescent="0.25">
      <c r="A13" s="1">
        <v>8</v>
      </c>
      <c r="B13" s="8" t="s">
        <v>13</v>
      </c>
      <c r="C13" s="8" t="s">
        <v>14</v>
      </c>
      <c r="D13" s="1" t="s">
        <v>15</v>
      </c>
      <c r="E13" s="7">
        <v>1000</v>
      </c>
      <c r="F13" s="7">
        <v>64.8</v>
      </c>
      <c r="G13" s="7">
        <f t="shared" si="0"/>
        <v>64800</v>
      </c>
      <c r="N13" s="11"/>
      <c r="O13" s="11"/>
      <c r="P13" s="11"/>
      <c r="Q13" s="11"/>
    </row>
    <row r="14" spans="1:17" s="13" customFormat="1" ht="31.15" customHeight="1" x14ac:dyDescent="0.25">
      <c r="A14" s="1">
        <v>9</v>
      </c>
      <c r="B14" s="8" t="s">
        <v>16</v>
      </c>
      <c r="C14" s="8" t="s">
        <v>17</v>
      </c>
      <c r="D14" s="1" t="s">
        <v>15</v>
      </c>
      <c r="E14" s="7">
        <v>300</v>
      </c>
      <c r="F14" s="7">
        <v>67.2</v>
      </c>
      <c r="G14" s="7">
        <f t="shared" si="0"/>
        <v>20160</v>
      </c>
      <c r="N14" s="11"/>
      <c r="O14" s="11"/>
      <c r="P14" s="11"/>
      <c r="Q14" s="11"/>
    </row>
    <row r="15" spans="1:17" s="13" customFormat="1" ht="70.5" customHeight="1" x14ac:dyDescent="0.25">
      <c r="A15" s="1">
        <v>10</v>
      </c>
      <c r="B15" s="8" t="s">
        <v>18</v>
      </c>
      <c r="C15" s="8" t="s">
        <v>37</v>
      </c>
      <c r="D15" s="1" t="s">
        <v>3</v>
      </c>
      <c r="E15" s="7">
        <v>50</v>
      </c>
      <c r="F15" s="7">
        <v>560</v>
      </c>
      <c r="G15" s="7">
        <f t="shared" si="0"/>
        <v>28000</v>
      </c>
      <c r="N15" s="11"/>
      <c r="O15" s="11"/>
      <c r="P15" s="11"/>
      <c r="Q15" s="11"/>
    </row>
    <row r="16" spans="1:17" s="13" customFormat="1" ht="61.5" customHeight="1" x14ac:dyDescent="0.25">
      <c r="A16" s="1">
        <v>11</v>
      </c>
      <c r="B16" s="8" t="s">
        <v>19</v>
      </c>
      <c r="C16" s="8" t="s">
        <v>38</v>
      </c>
      <c r="D16" s="1" t="s">
        <v>3</v>
      </c>
      <c r="E16" s="7">
        <v>50</v>
      </c>
      <c r="F16" s="7">
        <v>560</v>
      </c>
      <c r="G16" s="7">
        <f t="shared" si="0"/>
        <v>28000</v>
      </c>
      <c r="N16" s="11"/>
      <c r="O16" s="11"/>
      <c r="P16" s="11"/>
      <c r="Q16" s="11"/>
    </row>
    <row r="17" spans="1:17" s="13" customFormat="1" ht="71.25" customHeight="1" x14ac:dyDescent="0.25">
      <c r="A17" s="1">
        <v>12</v>
      </c>
      <c r="B17" s="8" t="s">
        <v>20</v>
      </c>
      <c r="C17" s="8" t="s">
        <v>39</v>
      </c>
      <c r="D17" s="1" t="s">
        <v>3</v>
      </c>
      <c r="E17" s="7">
        <v>50</v>
      </c>
      <c r="F17" s="7">
        <v>560</v>
      </c>
      <c r="G17" s="7">
        <f t="shared" si="0"/>
        <v>28000</v>
      </c>
      <c r="N17" s="11"/>
      <c r="O17" s="11"/>
      <c r="P17" s="11"/>
      <c r="Q17" s="11"/>
    </row>
    <row r="18" spans="1:17" s="13" customFormat="1" ht="66" customHeight="1" x14ac:dyDescent="0.25">
      <c r="A18" s="1">
        <v>13</v>
      </c>
      <c r="B18" s="8" t="s">
        <v>21</v>
      </c>
      <c r="C18" s="8" t="s">
        <v>40</v>
      </c>
      <c r="D18" s="1" t="s">
        <v>3</v>
      </c>
      <c r="E18" s="7">
        <v>75</v>
      </c>
      <c r="F18" s="7">
        <v>600</v>
      </c>
      <c r="G18" s="7">
        <f t="shared" si="0"/>
        <v>45000</v>
      </c>
      <c r="N18" s="11"/>
      <c r="O18" s="11"/>
      <c r="P18" s="11"/>
      <c r="Q18" s="11"/>
    </row>
    <row r="19" spans="1:17" s="13" customFormat="1" ht="72" customHeight="1" x14ac:dyDescent="0.25">
      <c r="A19" s="1">
        <v>14</v>
      </c>
      <c r="B19" s="8" t="s">
        <v>22</v>
      </c>
      <c r="C19" s="8" t="s">
        <v>41</v>
      </c>
      <c r="D19" s="1" t="s">
        <v>3</v>
      </c>
      <c r="E19" s="7">
        <v>48</v>
      </c>
      <c r="F19" s="7">
        <v>600</v>
      </c>
      <c r="G19" s="7">
        <f t="shared" si="0"/>
        <v>28800</v>
      </c>
      <c r="N19" s="11"/>
      <c r="O19" s="11"/>
      <c r="P19" s="11"/>
      <c r="Q19" s="11"/>
    </row>
    <row r="20" spans="1:17" s="13" customFormat="1" ht="54.75" customHeight="1" x14ac:dyDescent="0.25">
      <c r="A20" s="1">
        <v>15</v>
      </c>
      <c r="B20" s="8" t="s">
        <v>23</v>
      </c>
      <c r="C20" s="8" t="s">
        <v>42</v>
      </c>
      <c r="D20" s="1" t="s">
        <v>3</v>
      </c>
      <c r="E20" s="7">
        <v>48</v>
      </c>
      <c r="F20" s="7">
        <v>600</v>
      </c>
      <c r="G20" s="7">
        <f t="shared" si="0"/>
        <v>28800</v>
      </c>
      <c r="N20" s="11"/>
      <c r="O20" s="11"/>
      <c r="P20" s="11"/>
      <c r="Q20" s="11"/>
    </row>
    <row r="21" spans="1:17" s="13" customFormat="1" ht="76.5" customHeight="1" x14ac:dyDescent="0.25">
      <c r="A21" s="1">
        <v>16</v>
      </c>
      <c r="B21" s="8" t="s">
        <v>24</v>
      </c>
      <c r="C21" s="8" t="s">
        <v>43</v>
      </c>
      <c r="D21" s="1" t="s">
        <v>3</v>
      </c>
      <c r="E21" s="7">
        <v>48</v>
      </c>
      <c r="F21" s="7">
        <v>600</v>
      </c>
      <c r="G21" s="7">
        <f t="shared" si="0"/>
        <v>28800</v>
      </c>
      <c r="N21" s="11"/>
      <c r="O21" s="11"/>
      <c r="P21" s="11"/>
      <c r="Q21" s="11"/>
    </row>
    <row r="22" spans="1:17" s="13" customFormat="1" ht="80.25" customHeight="1" x14ac:dyDescent="0.25">
      <c r="A22" s="1">
        <v>17</v>
      </c>
      <c r="B22" s="8" t="s">
        <v>25</v>
      </c>
      <c r="C22" s="8" t="s">
        <v>44</v>
      </c>
      <c r="D22" s="1" t="s">
        <v>3</v>
      </c>
      <c r="E22" s="7">
        <v>48</v>
      </c>
      <c r="F22" s="7">
        <v>600</v>
      </c>
      <c r="G22" s="7">
        <f t="shared" si="0"/>
        <v>28800</v>
      </c>
      <c r="N22" s="11"/>
      <c r="O22" s="11"/>
      <c r="P22" s="11"/>
      <c r="Q22" s="11"/>
    </row>
    <row r="23" spans="1:17" s="13" customFormat="1" ht="75.75" customHeight="1" x14ac:dyDescent="0.25">
      <c r="A23" s="1">
        <v>18</v>
      </c>
      <c r="B23" s="8" t="s">
        <v>26</v>
      </c>
      <c r="C23" s="8" t="s">
        <v>45</v>
      </c>
      <c r="D23" s="1" t="s">
        <v>3</v>
      </c>
      <c r="E23" s="7">
        <v>48</v>
      </c>
      <c r="F23" s="7">
        <v>600</v>
      </c>
      <c r="G23" s="7">
        <f t="shared" si="0"/>
        <v>28800</v>
      </c>
      <c r="N23" s="11"/>
      <c r="O23" s="11"/>
      <c r="P23" s="11"/>
      <c r="Q23" s="11"/>
    </row>
    <row r="24" spans="1:17" s="13" customFormat="1" ht="56.25" customHeight="1" x14ac:dyDescent="0.25">
      <c r="A24" s="1">
        <v>19</v>
      </c>
      <c r="B24" s="8" t="s">
        <v>27</v>
      </c>
      <c r="C24" s="8" t="s">
        <v>46</v>
      </c>
      <c r="D24" s="1" t="s">
        <v>3</v>
      </c>
      <c r="E24" s="7">
        <v>20</v>
      </c>
      <c r="F24" s="7">
        <v>1500</v>
      </c>
      <c r="G24" s="7">
        <f t="shared" si="0"/>
        <v>30000</v>
      </c>
      <c r="N24" s="11"/>
      <c r="O24" s="11"/>
      <c r="P24" s="11"/>
      <c r="Q24" s="11"/>
    </row>
    <row r="25" spans="1:17" s="13" customFormat="1" ht="53.25" customHeight="1" x14ac:dyDescent="0.25">
      <c r="A25" s="1">
        <v>20</v>
      </c>
      <c r="B25" s="8" t="s">
        <v>27</v>
      </c>
      <c r="C25" s="8" t="s">
        <v>47</v>
      </c>
      <c r="D25" s="1" t="s">
        <v>3</v>
      </c>
      <c r="E25" s="7">
        <v>20</v>
      </c>
      <c r="F25" s="7">
        <v>1500</v>
      </c>
      <c r="G25" s="7">
        <f t="shared" si="0"/>
        <v>30000</v>
      </c>
      <c r="N25" s="11"/>
      <c r="O25" s="11"/>
      <c r="P25" s="11"/>
      <c r="Q25" s="11"/>
    </row>
    <row r="26" spans="1:17" s="13" customFormat="1" ht="31.15" customHeight="1" x14ac:dyDescent="0.25">
      <c r="A26" s="4" t="s">
        <v>31</v>
      </c>
      <c r="B26" s="5"/>
      <c r="C26" s="5"/>
      <c r="D26" s="5"/>
      <c r="E26" s="5"/>
      <c r="F26" s="6"/>
      <c r="G26" s="9">
        <f>SUM(G6:G25)</f>
        <v>2735360</v>
      </c>
      <c r="N26" s="11"/>
      <c r="O26" s="11"/>
      <c r="P26" s="11"/>
      <c r="Q26" s="11"/>
    </row>
  </sheetData>
  <mergeCells count="4">
    <mergeCell ref="A3:G3"/>
    <mergeCell ref="A1:G1"/>
    <mergeCell ref="N12:Q12"/>
    <mergeCell ref="A26:F26"/>
  </mergeCells>
  <pageMargins left="0.19685039370078741" right="0.19685039370078741" top="0.19685039370078741" bottom="0.19685039370078741" header="0.31496062992125984" footer="0.31496062992125984"/>
  <pageSetup paperSize="256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2020-02-17T11:59:44Z</dcterms:modified>
</cp:coreProperties>
</file>